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Yeonhee\Hankyung\POBA\"/>
    </mc:Choice>
  </mc:AlternateContent>
  <xr:revisionPtr revIDLastSave="0" documentId="8_{440E44CC-E19F-49A2-8CB9-F812058DBBE1}" xr6:coauthVersionLast="45" xr6:coauthVersionMax="45" xr10:uidLastSave="{00000000-0000-0000-0000-000000000000}"/>
  <bookViews>
    <workbookView xWindow="-110" yWindow="-110" windowWidth="19420" windowHeight="10420" tabRatio="691" activeTab="4" xr2:uid="{00000000-000D-0000-FFFF-FFFF00000000}"/>
  </bookViews>
  <sheets>
    <sheet name="0 Precheck" sheetId="15" r:id="rId1"/>
    <sheet name="1 Assets under Mgmt." sheetId="2" r:id="rId2"/>
    <sheet name="2 AUM per Strategy &amp; Inception" sheetId="14" r:id="rId3"/>
    <sheet name="3 SMA Gains.Losses" sheetId="10" r:id="rId4"/>
    <sheet name="4 AUM for FI SMA" sheetId="9" r:id="rId5"/>
    <sheet name="5 Performance" sheetId="3" r:id="rId6"/>
    <sheet name="6 Sharpe Ratio - Info Ratio" sheetId="11" r:id="rId7"/>
    <sheet name="7 Volatility" sheetId="12" r:id="rId8"/>
    <sheet name="8 Max Drawdown" sheetId="13" r:id="rId9"/>
    <sheet name="9 Fee" sheetId="6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3" l="1"/>
  <c r="M9" i="3"/>
  <c r="M10" i="3"/>
  <c r="M11" i="3"/>
  <c r="M12" i="3"/>
  <c r="M13" i="3"/>
  <c r="M14" i="3"/>
  <c r="M15" i="3"/>
  <c r="M16" i="3"/>
  <c r="M17" i="3"/>
  <c r="M7" i="3"/>
  <c r="B13" i="14" l="1"/>
  <c r="C5" i="14" l="1"/>
  <c r="C9" i="14"/>
  <c r="C4" i="14"/>
  <c r="C6" i="14"/>
  <c r="C10" i="14"/>
  <c r="C7" i="14"/>
  <c r="C11" i="14"/>
  <c r="C8" i="14"/>
  <c r="C12" i="14"/>
  <c r="D12" i="9"/>
  <c r="C13" i="14" l="1"/>
  <c r="F8" i="2"/>
  <c r="E8" i="2"/>
  <c r="D8" i="2"/>
  <c r="C8" i="2"/>
  <c r="B8" i="2"/>
  <c r="G5" i="2" l="1"/>
  <c r="G6" i="2"/>
  <c r="G7" i="2"/>
  <c r="G4" i="2"/>
  <c r="G8" i="2" l="1"/>
</calcChain>
</file>

<file path=xl/sharedStrings.xml><?xml version="1.0" encoding="utf-8"?>
<sst xmlns="http://schemas.openxmlformats.org/spreadsheetml/2006/main" count="128" uniqueCount="106">
  <si>
    <t>Max Drawdown</t>
    <phoneticPr fontId="1" type="noConversion"/>
  </si>
  <si>
    <t>BM: Barclays Global Aggregate Bond Index Hedged to USD (Ticker: LEGATRUH)</t>
    <phoneticPr fontId="1" type="noConversion"/>
  </si>
  <si>
    <t>Global Aggregate</t>
    <phoneticPr fontId="1" type="noConversion"/>
  </si>
  <si>
    <t>High Yield</t>
    <phoneticPr fontId="1" type="noConversion"/>
  </si>
  <si>
    <t>Emerging Markets</t>
    <phoneticPr fontId="1" type="noConversion"/>
  </si>
  <si>
    <t xml:space="preserve">   Securitized</t>
    <phoneticPr fontId="1" type="noConversion"/>
  </si>
  <si>
    <t xml:space="preserve">   US IG Corp</t>
    <phoneticPr fontId="1" type="noConversion"/>
  </si>
  <si>
    <t>Others*</t>
    <phoneticPr fontId="1" type="noConversion"/>
  </si>
  <si>
    <t>Benchmark Return</t>
    <phoneticPr fontId="1" type="noConversion"/>
  </si>
  <si>
    <t xml:space="preserve"># of Portfolios at End of Period </t>
    <phoneticPr fontId="1" type="noConversion"/>
  </si>
  <si>
    <t>Composite Return (gross)</t>
    <phoneticPr fontId="1" type="noConversion"/>
  </si>
  <si>
    <t>Composite Return (net)</t>
    <phoneticPr fontId="1" type="noConversion"/>
  </si>
  <si>
    <t>Composite</t>
    <phoneticPr fontId="1" type="noConversion"/>
  </si>
  <si>
    <t>Benchmark</t>
    <phoneticPr fontId="1" type="noConversion"/>
  </si>
  <si>
    <t>Annualized S.D. (3Y)</t>
    <phoneticPr fontId="1" type="noConversion"/>
  </si>
  <si>
    <t>Annualized S.D. (5Y)</t>
    <phoneticPr fontId="1" type="noConversion"/>
  </si>
  <si>
    <t>Government-Related</t>
    <phoneticPr fontId="1" type="noConversion"/>
  </si>
  <si>
    <t>Investment Grade</t>
    <phoneticPr fontId="1" type="noConversion"/>
  </si>
  <si>
    <t xml:space="preserve">   Other IG Corp</t>
    <phoneticPr fontId="1" type="noConversion"/>
  </si>
  <si>
    <t>(unit: bp)</t>
    <phoneticPr fontId="1" type="noConversion"/>
  </si>
  <si>
    <t>Management Fee</t>
    <phoneticPr fontId="1" type="noConversion"/>
  </si>
  <si>
    <t>*Based on the initial investment of USD 100 million</t>
    <phoneticPr fontId="1" type="noConversion"/>
  </si>
  <si>
    <t>*If the fee changes incrementally based on the commitment, please provide details.</t>
    <phoneticPr fontId="1" type="noConversion"/>
  </si>
  <si>
    <t xml:space="preserve">*If there is a minimum investment amount for SMA, please specify. </t>
    <phoneticPr fontId="1" type="noConversion"/>
  </si>
  <si>
    <t>(unit: %)</t>
    <phoneticPr fontId="1" type="noConversion"/>
  </si>
  <si>
    <t>Last 1Y</t>
    <phoneticPr fontId="1" type="noConversion"/>
  </si>
  <si>
    <t>Last 3Y</t>
    <phoneticPr fontId="1" type="noConversion"/>
  </si>
  <si>
    <t>Last 5Y</t>
    <phoneticPr fontId="1" type="noConversion"/>
  </si>
  <si>
    <t>*Based on the Composite in compliance with the Global Investment Performance Standards (GIPS®)</t>
    <phoneticPr fontId="1" type="noConversion"/>
  </si>
  <si>
    <t>*as of End of June, 2020</t>
    <phoneticPr fontId="1" type="noConversion"/>
  </si>
  <si>
    <t>Year</t>
    <phoneticPr fontId="1" type="noConversion"/>
  </si>
  <si>
    <t>Sharpe Ratio</t>
    <phoneticPr fontId="1" type="noConversion"/>
  </si>
  <si>
    <t>Last 1Y</t>
    <phoneticPr fontId="1" type="noConversion"/>
  </si>
  <si>
    <t>Last 3Y</t>
    <phoneticPr fontId="1" type="noConversion"/>
  </si>
  <si>
    <t>Last 5Y</t>
    <phoneticPr fontId="1" type="noConversion"/>
  </si>
  <si>
    <t>Year</t>
    <phoneticPr fontId="1" type="noConversion"/>
  </si>
  <si>
    <t>Annual Return (1Y) (%)</t>
    <phoneticPr fontId="1" type="noConversion"/>
  </si>
  <si>
    <t>Annualized Return (3Y) (%)</t>
    <phoneticPr fontId="1" type="noConversion"/>
  </si>
  <si>
    <t>Annualized Return (5Y) (%)</t>
    <phoneticPr fontId="1" type="noConversion"/>
  </si>
  <si>
    <t>Total Composite Assets
(in $mil.)</t>
    <phoneticPr fontId="1" type="noConversion"/>
  </si>
  <si>
    <t>Total 
Firm 
Assets
(in $mil.)</t>
    <phoneticPr fontId="1" type="noConversion"/>
  </si>
  <si>
    <t>Percent of Firm Assets
(%)</t>
    <phoneticPr fontId="1" type="noConversion"/>
  </si>
  <si>
    <t>Standard Deviation (1Y)</t>
    <phoneticPr fontId="1" type="noConversion"/>
  </si>
  <si>
    <t># of SMA accounts</t>
    <phoneticPr fontId="1" type="noConversion"/>
  </si>
  <si>
    <t xml:space="preserve">   Gains (in $mil.)</t>
    <phoneticPr fontId="1" type="noConversion"/>
  </si>
  <si>
    <t xml:space="preserve">   Losses (in $mil.)</t>
    <phoneticPr fontId="1" type="noConversion"/>
  </si>
  <si>
    <t>*Total AUM should be reported as of the end of each calendar year for Gains and at the date of loss for Losses</t>
    <phoneticPr fontId="1" type="noConversion"/>
  </si>
  <si>
    <t xml:space="preserve">N/A </t>
    <phoneticPr fontId="1" type="noConversion"/>
  </si>
  <si>
    <t>Bloomberg Barclays Global Aggregate Credit Index (USD)</t>
    <phoneticPr fontId="1" type="noConversion"/>
  </si>
  <si>
    <t>Strategy</t>
    <phoneticPr fontId="1" type="noConversion"/>
  </si>
  <si>
    <t>Global Agg.</t>
    <phoneticPr fontId="1" type="noConversion"/>
  </si>
  <si>
    <t>Benchmark</t>
    <phoneticPr fontId="1" type="noConversion"/>
  </si>
  <si>
    <t>AUM (in $mil.)</t>
    <phoneticPr fontId="1" type="noConversion"/>
  </si>
  <si>
    <t>Insurance</t>
    <phoneticPr fontId="1" type="noConversion"/>
  </si>
  <si>
    <t>Year of inception</t>
    <phoneticPr fontId="1" type="noConversion"/>
  </si>
  <si>
    <t>Total</t>
    <phoneticPr fontId="1" type="noConversion"/>
  </si>
  <si>
    <t>*Excluding portfolios consisting of multi-assets</t>
    <phoneticPr fontId="1" type="noConversion"/>
  </si>
  <si>
    <t>Pension funds</t>
    <phoneticPr fontId="1" type="noConversion"/>
  </si>
  <si>
    <t>Client Type</t>
    <phoneticPr fontId="1" type="noConversion"/>
  </si>
  <si>
    <t>US IG Credit</t>
    <phoneticPr fontId="1" type="noConversion"/>
  </si>
  <si>
    <t>Type of Strategy</t>
    <phoneticPr fontId="1" type="noConversion"/>
  </si>
  <si>
    <t>Total</t>
    <phoneticPr fontId="1" type="noConversion"/>
  </si>
  <si>
    <t>*Others: Senior Loan, Muni, etc.</t>
    <phoneticPr fontId="1" type="noConversion"/>
  </si>
  <si>
    <t>Weight (%)</t>
    <phoneticPr fontId="1" type="noConversion"/>
  </si>
  <si>
    <t>1. Assets under Management</t>
    <phoneticPr fontId="1" type="noConversion"/>
  </si>
  <si>
    <t>(unit: $mil.)</t>
    <phoneticPr fontId="1" type="noConversion"/>
  </si>
  <si>
    <t>Weight (%)</t>
    <phoneticPr fontId="1" type="noConversion"/>
  </si>
  <si>
    <t>Equity</t>
    <phoneticPr fontId="1" type="noConversion"/>
  </si>
  <si>
    <t>Fixed Income</t>
    <phoneticPr fontId="1" type="noConversion"/>
  </si>
  <si>
    <t>Multi-Assets</t>
    <phoneticPr fontId="1" type="noConversion"/>
  </si>
  <si>
    <t>Others</t>
    <phoneticPr fontId="1" type="noConversion"/>
  </si>
  <si>
    <t>Total</t>
    <phoneticPr fontId="1" type="noConversion"/>
  </si>
  <si>
    <t>*Please provide documents supporting the stated figures. If you cannot provide official documents, please state your reasons.</t>
    <phoneticPr fontId="1" type="noConversion"/>
  </si>
  <si>
    <t>*Please fill in the blue shaded areas only (applied to all Tabs)</t>
    <phoneticPr fontId="1" type="noConversion"/>
  </si>
  <si>
    <t xml:space="preserve">   Gains (#)</t>
    <phoneticPr fontId="1" type="noConversion"/>
  </si>
  <si>
    <t xml:space="preserve">   Losses (#)</t>
    <phoneticPr fontId="1" type="noConversion"/>
  </si>
  <si>
    <t>Total AUM of SMA accounts (in $mil.)</t>
    <phoneticPr fontId="1" type="noConversion"/>
  </si>
  <si>
    <t>*All figures should be stated in compliance with the Global Investment Performance Standards (GIPS®)</t>
    <phoneticPr fontId="1" type="noConversion"/>
  </si>
  <si>
    <t>Information Ratio</t>
    <phoneticPr fontId="1" type="noConversion"/>
  </si>
  <si>
    <t>Yes</t>
    <phoneticPr fontId="1" type="noConversion"/>
  </si>
  <si>
    <t>No</t>
    <phoneticPr fontId="1" type="noConversion"/>
  </si>
  <si>
    <t>1. Do you plan to attend the 2nd round presentation?</t>
    <phoneticPr fontId="1" type="noConversion"/>
  </si>
  <si>
    <t>2. Do you currently have an office in Korea or in Asia?</t>
    <phoneticPr fontId="1" type="noConversion"/>
  </si>
  <si>
    <t>*Question #1 and #3 are applicable to the candidates who have been selected for the 2nd round evaluation.</t>
    <phoneticPr fontId="1" type="noConversion"/>
  </si>
  <si>
    <t xml:space="preserve">3. Do you speak Korean (including KOR translation) at the presentation?   </t>
    <phoneticPr fontId="1" type="noConversion"/>
  </si>
  <si>
    <t>Inception Date</t>
    <phoneticPr fontId="1" type="noConversion"/>
  </si>
  <si>
    <t>2. AUM per Strategy &amp; Inception Date</t>
    <phoneticPr fontId="1" type="noConversion"/>
  </si>
  <si>
    <r>
      <rPr>
        <b/>
        <sz val="16"/>
        <color theme="1"/>
        <rFont val="맑은 고딕"/>
        <family val="3"/>
        <charset val="129"/>
      </rPr>
      <t>Ⅰ.</t>
    </r>
    <r>
      <rPr>
        <b/>
        <sz val="16"/>
        <color theme="1"/>
        <rFont val="맑은 고딕"/>
        <family val="3"/>
        <charset val="129"/>
        <scheme val="minor"/>
      </rPr>
      <t xml:space="preserve"> Precheck</t>
    </r>
    <phoneticPr fontId="1" type="noConversion"/>
  </si>
  <si>
    <t>Ⅱ. Presentation Material Items</t>
    <phoneticPr fontId="1" type="noConversion"/>
  </si>
  <si>
    <t xml:space="preserve">                    Risk Management System, Compliance System, Client Service(Reporting, Research, Education, Training, etc) and others</t>
    <phoneticPr fontId="1" type="noConversion"/>
  </si>
  <si>
    <t>* Total AUM(Pooled, SMA, etc) as of End of June, 2020</t>
    <phoneticPr fontId="1" type="noConversion"/>
  </si>
  <si>
    <t>*Excluding portfolios consisting of multi-assets</t>
    <phoneticPr fontId="1" type="noConversion"/>
  </si>
  <si>
    <t>*Total Fixed Income AUM(Pooled, SMA, etc) as of End of June, 2020 / Inception date of each strategy</t>
    <phoneticPr fontId="1" type="noConversion"/>
  </si>
  <si>
    <t>3. Fixed Income SMA Gains/Losses</t>
    <phoneticPr fontId="1" type="noConversion"/>
  </si>
  <si>
    <t>4. AUM for Fixed Income SMA</t>
    <phoneticPr fontId="1" type="noConversion"/>
  </si>
  <si>
    <t>*Number of fixed income SMA mandates with institutional clients (Unit : # of accounts)</t>
    <phoneticPr fontId="1" type="noConversion"/>
  </si>
  <si>
    <t>5. Performance</t>
    <phoneticPr fontId="1" type="noConversion"/>
  </si>
  <si>
    <t>*Recent 5 Years’ Fixed Income Portfolio Excess Return
(BM : Bloomberg Barclays Global Aggregate Total Return Index Hedged USD : LEGATRUH)</t>
    <phoneticPr fontId="1" type="noConversion"/>
  </si>
  <si>
    <t>6. Sharpe Ratio / Information Ratio</t>
    <phoneticPr fontId="1" type="noConversion"/>
  </si>
  <si>
    <t>7. Volatility</t>
    <phoneticPr fontId="1" type="noConversion"/>
  </si>
  <si>
    <t>8. Max Drawdown</t>
    <phoneticPr fontId="1" type="noConversion"/>
  </si>
  <si>
    <t>9. Fee</t>
    <phoneticPr fontId="1" type="noConversion"/>
  </si>
  <si>
    <t xml:space="preserve">i. Main Body : Please provide such as Financial Status, Management Philosophy, Investment Strategy, Professional Experience of the Portfolio Manager, Research Capacity, Portfolio Manager Compensation &amp; Retention Plan,
</t>
    <phoneticPr fontId="1" type="noConversion"/>
  </si>
  <si>
    <t>*Details of fixed income SMA mandates with institutional clients (Unit : US$ Millions) as of End of June, 2020</t>
    <phoneticPr fontId="1" type="noConversion"/>
  </si>
  <si>
    <t>ii. Appendix : Please provide the data of AUM size, Fixed Income SMA Experience(# of accounts, size), Return over BM</t>
    <phoneticPr fontId="1" type="noConversion"/>
  </si>
  <si>
    <t>YYYY-MM-DD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</si>
</sst>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%"/>
    <numFmt numFmtId="177" formatCode="_-* #,##0.0_-;\-* #,##0.0_-;_-* &quot;-&quot;_-;_-@_-"/>
  </numFmts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u/>
      <sz val="11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.5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.5"/>
      <color rgb="FFFF000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0" tint="-0.499984740745262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41" fontId="8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1" fontId="0" fillId="2" borderId="4" xfId="1" applyFont="1" applyFill="1" applyBorder="1" applyAlignment="1">
      <alignment horizontal="right" vertical="center"/>
    </xf>
    <xf numFmtId="41" fontId="0" fillId="2" borderId="5" xfId="1" applyFont="1" applyFill="1" applyBorder="1" applyAlignment="1">
      <alignment horizontal="right" vertical="center"/>
    </xf>
    <xf numFmtId="41" fontId="0" fillId="2" borderId="10" xfId="1" applyFont="1" applyFill="1" applyBorder="1" applyAlignment="1">
      <alignment horizontal="right" vertical="center"/>
    </xf>
    <xf numFmtId="41" fontId="8" fillId="3" borderId="1" xfId="1" applyFont="1" applyFill="1" applyBorder="1" applyAlignment="1">
      <alignment horizontal="right" vertical="center" shrinkToFit="1"/>
    </xf>
    <xf numFmtId="41" fontId="10" fillId="2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" xfId="0" applyFill="1" applyBorder="1">
      <alignment vertical="center"/>
    </xf>
    <xf numFmtId="176" fontId="0" fillId="2" borderId="1" xfId="2" applyNumberFormat="1" applyFont="1" applyFill="1" applyBorder="1" applyAlignment="1">
      <alignment horizontal="center" vertical="center"/>
    </xf>
    <xf numFmtId="176" fontId="0" fillId="2" borderId="1" xfId="2" applyNumberFormat="1" applyFont="1" applyFill="1" applyBorder="1">
      <alignment vertical="center"/>
    </xf>
    <xf numFmtId="176" fontId="0" fillId="0" borderId="0" xfId="2" applyNumberFormat="1" applyFont="1">
      <alignment vertical="center"/>
    </xf>
    <xf numFmtId="176" fontId="11" fillId="2" borderId="1" xfId="2" applyNumberFormat="1" applyFont="1" applyFill="1" applyBorder="1" applyAlignment="1">
      <alignment horizontal="center" vertical="center"/>
    </xf>
    <xf numFmtId="0" fontId="11" fillId="2" borderId="1" xfId="0" applyFont="1" applyFill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1" fontId="12" fillId="2" borderId="1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1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1" fontId="8" fillId="3" borderId="1" xfId="1" applyFont="1" applyFill="1" applyBorder="1" applyAlignment="1">
      <alignment horizontal="center" vertical="center"/>
    </xf>
    <xf numFmtId="176" fontId="8" fillId="3" borderId="1" xfId="2" applyNumberFormat="1" applyFont="1" applyFill="1" applyBorder="1" applyAlignment="1">
      <alignment horizontal="right" vertical="center" shrinkToFit="1"/>
    </xf>
    <xf numFmtId="176" fontId="8" fillId="3" borderId="1" xfId="2" applyNumberFormat="1" applyFont="1" applyFill="1" applyBorder="1" applyAlignment="1">
      <alignment horizontal="center" vertical="center"/>
    </xf>
    <xf numFmtId="176" fontId="10" fillId="3" borderId="1" xfId="2" applyNumberFormat="1" applyFont="1" applyFill="1" applyBorder="1" applyAlignment="1">
      <alignment horizontal="center" vertical="center"/>
    </xf>
    <xf numFmtId="176" fontId="0" fillId="3" borderId="4" xfId="2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176" fontId="11" fillId="3" borderId="1" xfId="2" applyNumberFormat="1" applyFont="1" applyFill="1" applyBorder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7" fontId="5" fillId="2" borderId="1" xfId="1" applyNumberFormat="1" applyFont="1" applyFill="1" applyBorder="1">
      <alignment vertical="center"/>
    </xf>
    <xf numFmtId="41" fontId="0" fillId="2" borderId="1" xfId="1" applyFont="1" applyFill="1" applyBorder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11" fillId="2" borderId="4" xfId="1" applyFont="1" applyFill="1" applyBorder="1" applyAlignment="1">
      <alignment horizontal="center" vertical="center"/>
    </xf>
    <xf numFmtId="41" fontId="12" fillId="2" borderId="4" xfId="1" applyFont="1" applyFill="1" applyBorder="1" applyAlignment="1">
      <alignment horizontal="center" vertical="center"/>
    </xf>
    <xf numFmtId="41" fontId="12" fillId="2" borderId="5" xfId="1" applyFont="1" applyFill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1" fontId="12" fillId="2" borderId="18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showGridLines="0" topLeftCell="A2" zoomScaleNormal="100" workbookViewId="0">
      <selection activeCell="A16" sqref="A16"/>
    </sheetView>
  </sheetViews>
  <sheetFormatPr defaultRowHeight="17"/>
  <cols>
    <col min="1" max="1" width="51.58203125" customWidth="1"/>
    <col min="2" max="3" width="12.33203125" customWidth="1"/>
  </cols>
  <sheetData>
    <row r="1" spans="1:3" ht="25.5">
      <c r="A1" s="5" t="s">
        <v>87</v>
      </c>
    </row>
    <row r="3" spans="1:3" ht="34.5" customHeight="1">
      <c r="A3" s="79"/>
      <c r="B3" s="78" t="s">
        <v>79</v>
      </c>
      <c r="C3" s="78" t="s">
        <v>80</v>
      </c>
    </row>
    <row r="4" spans="1:3" ht="34.5" customHeight="1">
      <c r="A4" s="84" t="s">
        <v>81</v>
      </c>
      <c r="B4" s="80"/>
      <c r="C4" s="81"/>
    </row>
    <row r="5" spans="1:3" ht="34.5" customHeight="1">
      <c r="A5" s="85" t="s">
        <v>82</v>
      </c>
      <c r="B5" s="82"/>
      <c r="C5" s="82"/>
    </row>
    <row r="6" spans="1:3" ht="34.5" customHeight="1">
      <c r="A6" s="86" t="s">
        <v>84</v>
      </c>
      <c r="B6" s="87"/>
      <c r="C6" s="87"/>
    </row>
    <row r="7" spans="1:3">
      <c r="A7" s="6"/>
    </row>
    <row r="8" spans="1:3">
      <c r="A8" s="12" t="s">
        <v>83</v>
      </c>
    </row>
    <row r="9" spans="1:3">
      <c r="A9" s="4"/>
    </row>
    <row r="10" spans="1:3">
      <c r="A10" s="4"/>
    </row>
    <row r="11" spans="1:3" ht="25.5">
      <c r="A11" s="5" t="s">
        <v>88</v>
      </c>
    </row>
    <row r="12" spans="1:3">
      <c r="A12" s="88" t="s">
        <v>102</v>
      </c>
    </row>
    <row r="13" spans="1:3">
      <c r="A13" s="88" t="s">
        <v>89</v>
      </c>
    </row>
    <row r="14" spans="1:3">
      <c r="A14" t="s">
        <v>104</v>
      </c>
    </row>
    <row r="15" spans="1:3">
      <c r="A15" s="83"/>
    </row>
    <row r="16" spans="1:3">
      <c r="A16" s="83"/>
    </row>
  </sheetData>
  <phoneticPr fontId="1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9"/>
  <sheetViews>
    <sheetView showGridLines="0" zoomScaleNormal="100" workbookViewId="0">
      <selection activeCell="A10" sqref="A10"/>
    </sheetView>
  </sheetViews>
  <sheetFormatPr defaultRowHeight="17"/>
  <cols>
    <col min="1" max="1" width="24" customWidth="1"/>
    <col min="3" max="3" width="16.83203125" customWidth="1"/>
  </cols>
  <sheetData>
    <row r="1" spans="1:3" ht="25.5">
      <c r="A1" s="5" t="s">
        <v>101</v>
      </c>
    </row>
    <row r="3" spans="1:3">
      <c r="A3" s="2" t="s">
        <v>19</v>
      </c>
      <c r="C3" s="2"/>
    </row>
    <row r="4" spans="1:3">
      <c r="A4" s="3" t="s">
        <v>20</v>
      </c>
    </row>
    <row r="5" spans="1:3" ht="43.5" customHeight="1">
      <c r="A5" s="15"/>
    </row>
    <row r="7" spans="1:3">
      <c r="A7" t="s">
        <v>21</v>
      </c>
    </row>
    <row r="8" spans="1:3">
      <c r="A8" t="s">
        <v>22</v>
      </c>
    </row>
    <row r="9" spans="1:3">
      <c r="A9" s="11" t="s">
        <v>23</v>
      </c>
    </row>
  </sheetData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showGridLines="0" zoomScaleNormal="100" workbookViewId="0">
      <selection activeCell="E14" sqref="E14"/>
    </sheetView>
  </sheetViews>
  <sheetFormatPr defaultRowHeight="17"/>
  <cols>
    <col min="1" max="7" width="12.33203125" customWidth="1"/>
  </cols>
  <sheetData>
    <row r="1" spans="1:7" ht="25.5">
      <c r="A1" s="5" t="s">
        <v>64</v>
      </c>
    </row>
    <row r="2" spans="1:7">
      <c r="F2" s="2"/>
      <c r="G2" s="2" t="s">
        <v>65</v>
      </c>
    </row>
    <row r="3" spans="1:7" ht="34.5" customHeight="1">
      <c r="A3" s="24"/>
      <c r="B3" s="3">
        <v>2016</v>
      </c>
      <c r="C3" s="3">
        <v>2017</v>
      </c>
      <c r="D3" s="3">
        <v>2018</v>
      </c>
      <c r="E3" s="3">
        <v>2019</v>
      </c>
      <c r="F3" s="3">
        <v>2020.06</v>
      </c>
      <c r="G3" s="28" t="s">
        <v>66</v>
      </c>
    </row>
    <row r="4" spans="1:7" ht="34.5" customHeight="1">
      <c r="A4" s="7" t="s">
        <v>67</v>
      </c>
      <c r="B4" s="19"/>
      <c r="C4" s="19"/>
      <c r="D4" s="19"/>
      <c r="E4" s="19"/>
      <c r="F4" s="19"/>
      <c r="G4" s="67" t="str">
        <f>IFERROR(F4/$F$8, "")</f>
        <v/>
      </c>
    </row>
    <row r="5" spans="1:7" ht="34.5" customHeight="1">
      <c r="A5" s="8" t="s">
        <v>68</v>
      </c>
      <c r="B5" s="20"/>
      <c r="C5" s="20"/>
      <c r="D5" s="20"/>
      <c r="E5" s="20"/>
      <c r="F5" s="20"/>
      <c r="G5" s="67" t="str">
        <f t="shared" ref="G5:G7" si="0">IFERROR(F5/$F$8, "")</f>
        <v/>
      </c>
    </row>
    <row r="6" spans="1:7" ht="34.5" customHeight="1">
      <c r="A6" s="8" t="s">
        <v>69</v>
      </c>
      <c r="B6" s="20"/>
      <c r="C6" s="20"/>
      <c r="D6" s="20"/>
      <c r="E6" s="20"/>
      <c r="F6" s="20"/>
      <c r="G6" s="67" t="str">
        <f t="shared" si="0"/>
        <v/>
      </c>
    </row>
    <row r="7" spans="1:7" ht="34.5" customHeight="1">
      <c r="A7" s="18" t="s">
        <v>70</v>
      </c>
      <c r="B7" s="21"/>
      <c r="C7" s="21"/>
      <c r="D7" s="21"/>
      <c r="E7" s="21"/>
      <c r="F7" s="21"/>
      <c r="G7" s="67" t="str">
        <f t="shared" si="0"/>
        <v/>
      </c>
    </row>
    <row r="8" spans="1:7" ht="34.5" customHeight="1">
      <c r="A8" s="24" t="s">
        <v>71</v>
      </c>
      <c r="B8" s="22">
        <f t="shared" ref="B8:G8" si="1">SUM(B4:B7)</f>
        <v>0</v>
      </c>
      <c r="C8" s="22">
        <f t="shared" si="1"/>
        <v>0</v>
      </c>
      <c r="D8" s="22">
        <f t="shared" si="1"/>
        <v>0</v>
      </c>
      <c r="E8" s="22">
        <f t="shared" si="1"/>
        <v>0</v>
      </c>
      <c r="F8" s="22">
        <f t="shared" si="1"/>
        <v>0</v>
      </c>
      <c r="G8" s="64">
        <f t="shared" si="1"/>
        <v>0</v>
      </c>
    </row>
    <row r="9" spans="1:7">
      <c r="A9" s="6"/>
    </row>
    <row r="10" spans="1:7">
      <c r="A10" s="62" t="s">
        <v>90</v>
      </c>
    </row>
    <row r="11" spans="1:7">
      <c r="A11" s="12" t="s">
        <v>72</v>
      </c>
    </row>
    <row r="12" spans="1:7">
      <c r="A12" s="4" t="s">
        <v>73</v>
      </c>
    </row>
    <row r="13" spans="1:7">
      <c r="A13" s="4"/>
    </row>
  </sheetData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showGridLines="0" workbookViewId="0">
      <selection activeCell="B3" sqref="B3"/>
    </sheetView>
  </sheetViews>
  <sheetFormatPr defaultRowHeight="17"/>
  <cols>
    <col min="1" max="1" width="32.75" customWidth="1"/>
    <col min="2" max="2" width="20.83203125" customWidth="1"/>
    <col min="3" max="3" width="7.58203125" bestFit="1" customWidth="1"/>
    <col min="4" max="4" width="14.25" customWidth="1"/>
  </cols>
  <sheetData>
    <row r="1" spans="1:10" ht="25.5">
      <c r="A1" s="5" t="s">
        <v>86</v>
      </c>
    </row>
    <row r="2" spans="1:10">
      <c r="C2" s="2"/>
    </row>
    <row r="3" spans="1:10" ht="33" customHeight="1">
      <c r="A3" s="30" t="s">
        <v>60</v>
      </c>
      <c r="B3" s="25" t="s">
        <v>52</v>
      </c>
      <c r="C3" s="35" t="s">
        <v>63</v>
      </c>
      <c r="D3" s="35" t="s">
        <v>85</v>
      </c>
    </row>
    <row r="4" spans="1:10" ht="33" customHeight="1">
      <c r="A4" s="33" t="s">
        <v>2</v>
      </c>
      <c r="B4" s="23"/>
      <c r="C4" s="66" t="str">
        <f>IFERROR(B4/$B$13,"")</f>
        <v/>
      </c>
      <c r="D4" s="23" t="s">
        <v>105</v>
      </c>
    </row>
    <row r="5" spans="1:10" ht="33" customHeight="1">
      <c r="A5" s="33" t="s">
        <v>16</v>
      </c>
      <c r="B5" s="14"/>
      <c r="C5" s="66" t="str">
        <f t="shared" ref="C5:C12" si="0">IFERROR(B5/$B$13,"")</f>
        <v/>
      </c>
      <c r="D5" s="23"/>
    </row>
    <row r="6" spans="1:10" ht="33" customHeight="1">
      <c r="A6" s="33" t="s">
        <v>17</v>
      </c>
      <c r="B6" s="23"/>
      <c r="C6" s="66" t="str">
        <f t="shared" si="0"/>
        <v/>
      </c>
      <c r="D6" s="23"/>
    </row>
    <row r="7" spans="1:10" ht="33" customHeight="1">
      <c r="A7" s="33" t="s">
        <v>6</v>
      </c>
      <c r="B7" s="14"/>
      <c r="C7" s="66" t="str">
        <f t="shared" si="0"/>
        <v/>
      </c>
      <c r="D7" s="23"/>
    </row>
    <row r="8" spans="1:10" ht="33" customHeight="1">
      <c r="A8" s="33" t="s">
        <v>18</v>
      </c>
      <c r="B8" s="14"/>
      <c r="C8" s="66" t="str">
        <f t="shared" si="0"/>
        <v/>
      </c>
      <c r="D8" s="23"/>
    </row>
    <row r="9" spans="1:10" ht="33" customHeight="1">
      <c r="A9" s="34" t="s">
        <v>5</v>
      </c>
      <c r="B9" s="14"/>
      <c r="C9" s="66" t="str">
        <f t="shared" si="0"/>
        <v/>
      </c>
      <c r="D9" s="23"/>
    </row>
    <row r="10" spans="1:10" ht="33" customHeight="1">
      <c r="A10" s="33" t="s">
        <v>3</v>
      </c>
      <c r="B10" s="14"/>
      <c r="C10" s="66" t="str">
        <f t="shared" si="0"/>
        <v/>
      </c>
      <c r="D10" s="23"/>
    </row>
    <row r="11" spans="1:10" ht="33" customHeight="1">
      <c r="A11" s="33" t="s">
        <v>4</v>
      </c>
      <c r="B11" s="14"/>
      <c r="C11" s="66" t="str">
        <f t="shared" si="0"/>
        <v/>
      </c>
      <c r="D11" s="23"/>
    </row>
    <row r="12" spans="1:10" ht="33" customHeight="1">
      <c r="A12" s="33" t="s">
        <v>7</v>
      </c>
      <c r="B12" s="14"/>
      <c r="C12" s="66" t="str">
        <f t="shared" si="0"/>
        <v/>
      </c>
      <c r="D12" s="23"/>
    </row>
    <row r="13" spans="1:10" ht="33" customHeight="1">
      <c r="A13" s="33" t="s">
        <v>61</v>
      </c>
      <c r="B13" s="63">
        <f>SUM(B4:B12)</f>
        <v>0</v>
      </c>
      <c r="C13" s="65">
        <f>SUM(C4:C12)</f>
        <v>0</v>
      </c>
      <c r="D13" s="65"/>
    </row>
    <row r="14" spans="1:10">
      <c r="C14" s="31"/>
    </row>
    <row r="15" spans="1:10">
      <c r="A15" s="32" t="s">
        <v>92</v>
      </c>
    </row>
    <row r="16" spans="1:10">
      <c r="A16" s="10" t="s">
        <v>91</v>
      </c>
      <c r="F16" s="16"/>
      <c r="G16" s="16"/>
      <c r="H16" s="16"/>
      <c r="I16" s="13"/>
      <c r="J16" s="13"/>
    </row>
    <row r="17" spans="1:1">
      <c r="A17" t="s">
        <v>62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4"/>
  <sheetViews>
    <sheetView showGridLines="0" zoomScaleNormal="100" workbookViewId="0">
      <selection activeCell="A13" sqref="A13"/>
    </sheetView>
  </sheetViews>
  <sheetFormatPr defaultRowHeight="17"/>
  <cols>
    <col min="1" max="1" width="34" customWidth="1"/>
    <col min="2" max="6" width="12" customWidth="1"/>
    <col min="7" max="7" width="12.33203125" customWidth="1"/>
    <col min="8" max="8" width="44.08203125" customWidth="1"/>
    <col min="9" max="9" width="12.58203125" customWidth="1"/>
  </cols>
  <sheetData>
    <row r="1" spans="1:13" ht="25.5">
      <c r="A1" s="5" t="s">
        <v>93</v>
      </c>
    </row>
    <row r="2" spans="1:13" ht="25.5">
      <c r="A2" s="5"/>
    </row>
    <row r="3" spans="1:13">
      <c r="A3" s="27"/>
      <c r="B3" s="28">
        <v>2016</v>
      </c>
      <c r="C3" s="28">
        <v>2017</v>
      </c>
      <c r="D3" s="28">
        <v>2018</v>
      </c>
      <c r="E3" s="28">
        <v>2019</v>
      </c>
      <c r="F3" s="28">
        <v>2020.06</v>
      </c>
    </row>
    <row r="4" spans="1:13" ht="33" customHeight="1">
      <c r="A4" s="74" t="s">
        <v>43</v>
      </c>
      <c r="B4" s="29"/>
      <c r="C4" s="29"/>
      <c r="D4" s="29"/>
      <c r="E4" s="29"/>
      <c r="F4" s="29"/>
    </row>
    <row r="5" spans="1:13" ht="33" customHeight="1">
      <c r="A5" s="75" t="s">
        <v>74</v>
      </c>
      <c r="B5" s="29"/>
      <c r="C5" s="29"/>
      <c r="D5" s="29"/>
      <c r="E5" s="29"/>
      <c r="F5" s="29"/>
    </row>
    <row r="6" spans="1:13" ht="33" customHeight="1">
      <c r="A6" s="76" t="s">
        <v>75</v>
      </c>
      <c r="B6" s="26"/>
      <c r="C6" s="26"/>
      <c r="D6" s="26"/>
      <c r="E6" s="26"/>
      <c r="F6" s="26"/>
    </row>
    <row r="7" spans="1:13" ht="33" customHeight="1">
      <c r="A7" s="77" t="s">
        <v>76</v>
      </c>
      <c r="B7" s="29"/>
      <c r="C7" s="29"/>
      <c r="D7" s="29"/>
      <c r="E7" s="29"/>
      <c r="F7" s="29"/>
    </row>
    <row r="8" spans="1:13" ht="33" customHeight="1">
      <c r="A8" s="75" t="s">
        <v>44</v>
      </c>
      <c r="B8" s="29"/>
      <c r="C8" s="29"/>
      <c r="D8" s="29"/>
      <c r="E8" s="29"/>
      <c r="F8" s="29"/>
    </row>
    <row r="9" spans="1:13" ht="33" customHeight="1">
      <c r="A9" s="76" t="s">
        <v>45</v>
      </c>
      <c r="B9" s="26"/>
      <c r="C9" s="26"/>
      <c r="D9" s="26"/>
      <c r="E9" s="26"/>
      <c r="F9" s="26"/>
    </row>
    <row r="10" spans="1:13">
      <c r="A10" s="6"/>
    </row>
    <row r="11" spans="1:13">
      <c r="A11" s="62" t="s">
        <v>95</v>
      </c>
    </row>
    <row r="12" spans="1:13">
      <c r="A12" s="10" t="s">
        <v>56</v>
      </c>
    </row>
    <row r="13" spans="1:13">
      <c r="A13" t="s">
        <v>46</v>
      </c>
    </row>
    <row r="14" spans="1:13">
      <c r="I14" s="16"/>
      <c r="J14" s="16"/>
      <c r="K14" s="16"/>
      <c r="L14" s="13"/>
      <c r="M14" s="13"/>
    </row>
  </sheetData>
  <phoneticPr fontId="1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showGridLines="0" tabSelected="1" zoomScaleNormal="100" workbookViewId="0">
      <selection activeCell="E6" sqref="E6"/>
    </sheetView>
  </sheetViews>
  <sheetFormatPr defaultColWidth="9" defaultRowHeight="17"/>
  <cols>
    <col min="1" max="4" width="16.83203125" style="10" customWidth="1"/>
    <col min="5" max="5" width="66.5" style="10" customWidth="1"/>
    <col min="6" max="6" width="2.08203125" style="10" customWidth="1"/>
    <col min="7" max="7" width="7.5" style="10" bestFit="1" customWidth="1"/>
    <col min="8" max="8" width="11.58203125" style="10" bestFit="1" customWidth="1"/>
    <col min="9" max="9" width="46.08203125" style="10" bestFit="1" customWidth="1"/>
    <col min="10" max="16384" width="9" style="10"/>
  </cols>
  <sheetData>
    <row r="1" spans="1:11" ht="25.5">
      <c r="A1" s="5" t="s">
        <v>94</v>
      </c>
    </row>
    <row r="3" spans="1:11">
      <c r="E3" s="43"/>
    </row>
    <row r="4" spans="1:11">
      <c r="A4" s="44" t="s">
        <v>54</v>
      </c>
      <c r="B4" s="44" t="s">
        <v>58</v>
      </c>
      <c r="C4" s="44" t="s">
        <v>49</v>
      </c>
      <c r="D4" s="45" t="s">
        <v>52</v>
      </c>
      <c r="E4" s="44" t="s">
        <v>51</v>
      </c>
      <c r="G4" s="46"/>
      <c r="H4" s="46"/>
      <c r="I4" s="46"/>
      <c r="J4" s="47"/>
      <c r="K4" s="47"/>
    </row>
    <row r="5" spans="1:11" ht="30" customHeight="1">
      <c r="A5" s="49">
        <v>2020</v>
      </c>
      <c r="B5" s="49" t="s">
        <v>53</v>
      </c>
      <c r="C5" s="49" t="s">
        <v>50</v>
      </c>
      <c r="D5" s="50">
        <v>214</v>
      </c>
      <c r="E5" s="51" t="s">
        <v>48</v>
      </c>
      <c r="G5" s="52"/>
      <c r="H5" s="52"/>
      <c r="I5" s="52"/>
      <c r="J5" s="47"/>
      <c r="K5" s="47"/>
    </row>
    <row r="6" spans="1:11" ht="30" customHeight="1">
      <c r="A6" s="49">
        <v>2018</v>
      </c>
      <c r="B6" s="49" t="s">
        <v>57</v>
      </c>
      <c r="C6" s="49" t="s">
        <v>59</v>
      </c>
      <c r="D6" s="50">
        <v>108</v>
      </c>
      <c r="E6" s="53" t="s">
        <v>47</v>
      </c>
      <c r="G6" s="52"/>
      <c r="H6" s="52"/>
      <c r="I6" s="52"/>
      <c r="J6" s="47"/>
      <c r="K6" s="47"/>
    </row>
    <row r="7" spans="1:11" ht="30" customHeight="1">
      <c r="A7" s="49">
        <v>2018</v>
      </c>
      <c r="B7" s="48"/>
      <c r="C7" s="48"/>
      <c r="D7" s="54"/>
      <c r="E7" s="55"/>
      <c r="G7" s="52"/>
      <c r="H7" s="52"/>
      <c r="I7" s="52"/>
      <c r="J7" s="47"/>
      <c r="K7" s="47"/>
    </row>
    <row r="8" spans="1:11" ht="30" customHeight="1">
      <c r="A8" s="49">
        <v>2017</v>
      </c>
      <c r="B8" s="48"/>
      <c r="C8" s="48"/>
      <c r="D8" s="54"/>
      <c r="E8" s="55"/>
      <c r="G8" s="52"/>
      <c r="H8" s="52"/>
      <c r="I8" s="52"/>
      <c r="J8" s="47"/>
      <c r="K8" s="47"/>
    </row>
    <row r="9" spans="1:11" ht="30" customHeight="1">
      <c r="A9" s="49">
        <v>2017</v>
      </c>
      <c r="B9" s="48"/>
      <c r="C9" s="48"/>
      <c r="D9" s="54"/>
      <c r="E9" s="55"/>
      <c r="G9" s="52"/>
      <c r="H9" s="52"/>
      <c r="I9" s="52"/>
      <c r="J9" s="47"/>
      <c r="K9" s="47"/>
    </row>
    <row r="10" spans="1:11" ht="30" customHeight="1">
      <c r="A10" s="49">
        <v>2016</v>
      </c>
      <c r="B10" s="48"/>
      <c r="C10" s="48"/>
      <c r="D10" s="54"/>
      <c r="E10" s="55"/>
      <c r="G10" s="52"/>
      <c r="H10" s="52"/>
      <c r="I10" s="52"/>
      <c r="J10" s="47"/>
      <c r="K10" s="47"/>
    </row>
    <row r="11" spans="1:11" ht="30" customHeight="1">
      <c r="A11" s="49">
        <v>2016</v>
      </c>
      <c r="B11" s="48"/>
      <c r="C11" s="48"/>
      <c r="D11" s="54"/>
      <c r="E11" s="55"/>
      <c r="G11" s="52"/>
      <c r="H11" s="52"/>
      <c r="I11" s="52"/>
      <c r="J11" s="47"/>
      <c r="K11" s="47"/>
    </row>
    <row r="12" spans="1:11" ht="30" customHeight="1">
      <c r="A12" s="68" t="s">
        <v>55</v>
      </c>
      <c r="B12" s="56"/>
      <c r="C12" s="56"/>
      <c r="D12" s="57">
        <f>SUM(D5:D11)</f>
        <v>322</v>
      </c>
      <c r="E12" s="58"/>
      <c r="G12" s="52"/>
      <c r="H12" s="52"/>
      <c r="I12" s="52"/>
      <c r="J12" s="47"/>
      <c r="K12" s="47"/>
    </row>
    <row r="13" spans="1:11" ht="22.5" customHeight="1">
      <c r="A13" s="59"/>
      <c r="B13" s="60"/>
      <c r="C13" s="60"/>
      <c r="D13" s="61"/>
      <c r="E13" s="60"/>
      <c r="G13" s="47"/>
      <c r="H13" s="47"/>
      <c r="I13" s="47"/>
      <c r="J13" s="47"/>
      <c r="K13" s="47"/>
    </row>
    <row r="14" spans="1:11">
      <c r="A14" s="10" t="s">
        <v>103</v>
      </c>
      <c r="B14" s="60"/>
      <c r="C14" s="60"/>
      <c r="D14" s="61"/>
      <c r="E14" s="60"/>
      <c r="G14" s="47"/>
      <c r="H14" s="47"/>
      <c r="I14" s="47"/>
      <c r="J14" s="47"/>
      <c r="K14" s="47"/>
    </row>
    <row r="15" spans="1:11">
      <c r="A15" s="10" t="s">
        <v>56</v>
      </c>
      <c r="G15" s="47"/>
      <c r="H15" s="47"/>
      <c r="I15" s="47"/>
      <c r="J15" s="47"/>
      <c r="K15" s="47"/>
    </row>
    <row r="25" spans="7:9">
      <c r="G25" s="52"/>
      <c r="H25" s="52"/>
      <c r="I25" s="52"/>
    </row>
    <row r="26" spans="7:9">
      <c r="G26" s="52"/>
      <c r="H26" s="52"/>
      <c r="I26" s="52"/>
    </row>
    <row r="27" spans="7:9">
      <c r="G27" s="52"/>
      <c r="H27" s="52"/>
      <c r="I27" s="52"/>
    </row>
    <row r="28" spans="7:9">
      <c r="G28" s="52"/>
      <c r="H28" s="52"/>
      <c r="I28" s="52"/>
    </row>
    <row r="29" spans="7:9">
      <c r="G29" s="52"/>
      <c r="H29" s="52"/>
      <c r="I29" s="52"/>
    </row>
    <row r="30" spans="7:9">
      <c r="G30" s="52"/>
      <c r="H30" s="52"/>
      <c r="I30" s="52"/>
    </row>
    <row r="31" spans="7:9">
      <c r="G31" s="52"/>
      <c r="H31" s="52"/>
      <c r="I31" s="52"/>
    </row>
  </sheetData>
  <phoneticPr fontId="1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1"/>
  <sheetViews>
    <sheetView showGridLines="0" topLeftCell="A4" zoomScaleNormal="100" workbookViewId="0">
      <selection activeCell="G18" sqref="G18"/>
    </sheetView>
  </sheetViews>
  <sheetFormatPr defaultRowHeight="17"/>
  <cols>
    <col min="1" max="1" width="22.08203125" customWidth="1"/>
    <col min="2" max="10" width="13.08203125" customWidth="1"/>
    <col min="11" max="14" width="11.58203125" customWidth="1"/>
  </cols>
  <sheetData>
    <row r="1" spans="1:14" ht="25.5">
      <c r="A1" s="5" t="s">
        <v>96</v>
      </c>
    </row>
    <row r="2" spans="1:14" ht="20.25" customHeight="1">
      <c r="M2" s="40"/>
    </row>
    <row r="3" spans="1:14" ht="20.25" customHeight="1">
      <c r="A3" t="s">
        <v>1</v>
      </c>
    </row>
    <row r="4" spans="1:14" ht="20.25" customHeight="1">
      <c r="N4" s="2"/>
    </row>
    <row r="5" spans="1:14" ht="16.5" customHeight="1">
      <c r="A5" s="89" t="s">
        <v>35</v>
      </c>
      <c r="B5" s="90" t="s">
        <v>36</v>
      </c>
      <c r="C5" s="91"/>
      <c r="D5" s="92"/>
      <c r="E5" s="90" t="s">
        <v>37</v>
      </c>
      <c r="F5" s="91"/>
      <c r="G5" s="92"/>
      <c r="H5" s="90" t="s">
        <v>38</v>
      </c>
      <c r="I5" s="91"/>
      <c r="J5" s="92"/>
      <c r="K5" s="93" t="s">
        <v>39</v>
      </c>
      <c r="L5" s="93" t="s">
        <v>40</v>
      </c>
      <c r="M5" s="93" t="s">
        <v>41</v>
      </c>
      <c r="N5" s="93" t="s">
        <v>9</v>
      </c>
    </row>
    <row r="6" spans="1:14" ht="46.5" customHeight="1">
      <c r="A6" s="89"/>
      <c r="B6" s="36" t="s">
        <v>10</v>
      </c>
      <c r="C6" s="36" t="s">
        <v>11</v>
      </c>
      <c r="D6" s="35" t="s">
        <v>8</v>
      </c>
      <c r="E6" s="36" t="s">
        <v>10</v>
      </c>
      <c r="F6" s="36" t="s">
        <v>11</v>
      </c>
      <c r="G6" s="35" t="s">
        <v>8</v>
      </c>
      <c r="H6" s="36" t="s">
        <v>10</v>
      </c>
      <c r="I6" s="36" t="s">
        <v>11</v>
      </c>
      <c r="J6" s="35" t="s">
        <v>8</v>
      </c>
      <c r="K6" s="94"/>
      <c r="L6" s="94"/>
      <c r="M6" s="94"/>
      <c r="N6" s="94"/>
    </row>
    <row r="7" spans="1:14" ht="24" customHeight="1">
      <c r="A7" s="37">
        <v>2020.06</v>
      </c>
      <c r="B7" s="41"/>
      <c r="C7" s="38"/>
      <c r="D7" s="38"/>
      <c r="E7" s="38"/>
      <c r="F7" s="38"/>
      <c r="G7" s="38"/>
      <c r="H7" s="38"/>
      <c r="I7" s="38"/>
      <c r="J7" s="38"/>
      <c r="K7" s="42">
        <v>200</v>
      </c>
      <c r="L7" s="42">
        <v>3450</v>
      </c>
      <c r="M7" s="69">
        <f>IFERROR(K7/L7,"")</f>
        <v>5.7971014492753624E-2</v>
      </c>
      <c r="N7" s="73"/>
    </row>
    <row r="8" spans="1:14" ht="24" customHeight="1">
      <c r="A8" s="37">
        <v>2019</v>
      </c>
      <c r="B8" s="41"/>
      <c r="C8" s="38"/>
      <c r="D8" s="38"/>
      <c r="E8" s="38"/>
      <c r="F8" s="38"/>
      <c r="G8" s="38"/>
      <c r="H8" s="38"/>
      <c r="I8" s="38"/>
      <c r="J8" s="38"/>
      <c r="K8" s="9"/>
      <c r="L8" s="9"/>
      <c r="M8" s="69" t="str">
        <f t="shared" ref="M8:M17" si="0">IFERROR(K8/L8,"")</f>
        <v/>
      </c>
      <c r="N8" s="73"/>
    </row>
    <row r="9" spans="1:14" ht="24" customHeight="1">
      <c r="A9" s="37">
        <v>2018</v>
      </c>
      <c r="B9" s="41"/>
      <c r="C9" s="38"/>
      <c r="D9" s="38"/>
      <c r="E9" s="38"/>
      <c r="F9" s="38"/>
      <c r="G9" s="38"/>
      <c r="H9" s="38"/>
      <c r="I9" s="38"/>
      <c r="J9" s="38"/>
      <c r="K9" s="9"/>
      <c r="L9" s="9"/>
      <c r="M9" s="69" t="str">
        <f t="shared" si="0"/>
        <v/>
      </c>
      <c r="N9" s="73"/>
    </row>
    <row r="10" spans="1:14" ht="24" customHeight="1">
      <c r="A10" s="37">
        <v>2017</v>
      </c>
      <c r="B10" s="41"/>
      <c r="C10" s="38"/>
      <c r="D10" s="38"/>
      <c r="E10" s="38"/>
      <c r="F10" s="38"/>
      <c r="G10" s="38"/>
      <c r="H10" s="38"/>
      <c r="I10" s="38"/>
      <c r="J10" s="38"/>
      <c r="K10" s="9"/>
      <c r="L10" s="9"/>
      <c r="M10" s="69" t="str">
        <f t="shared" si="0"/>
        <v/>
      </c>
      <c r="N10" s="73"/>
    </row>
    <row r="11" spans="1:14" ht="24" customHeight="1">
      <c r="A11" s="37">
        <v>2016</v>
      </c>
      <c r="B11" s="41"/>
      <c r="C11" s="38"/>
      <c r="D11" s="38"/>
      <c r="E11" s="38"/>
      <c r="F11" s="38"/>
      <c r="G11" s="38"/>
      <c r="H11" s="38"/>
      <c r="I11" s="38"/>
      <c r="J11" s="38"/>
      <c r="K11" s="9"/>
      <c r="L11" s="9"/>
      <c r="M11" s="69" t="str">
        <f t="shared" si="0"/>
        <v/>
      </c>
      <c r="N11" s="73"/>
    </row>
    <row r="12" spans="1:14" ht="24" customHeight="1">
      <c r="A12" s="37">
        <v>2015</v>
      </c>
      <c r="B12" s="38"/>
      <c r="C12" s="38"/>
      <c r="D12" s="38"/>
      <c r="E12" s="38"/>
      <c r="F12" s="38"/>
      <c r="G12" s="38"/>
      <c r="H12" s="38"/>
      <c r="I12" s="38"/>
      <c r="J12" s="38"/>
      <c r="K12" s="9"/>
      <c r="L12" s="9"/>
      <c r="M12" s="69" t="str">
        <f t="shared" si="0"/>
        <v/>
      </c>
      <c r="N12" s="73"/>
    </row>
    <row r="13" spans="1:14" ht="24" customHeight="1">
      <c r="A13" s="37">
        <v>2014</v>
      </c>
      <c r="B13" s="38"/>
      <c r="C13" s="38"/>
      <c r="D13" s="38"/>
      <c r="E13" s="38"/>
      <c r="F13" s="38"/>
      <c r="G13" s="38"/>
      <c r="H13" s="38"/>
      <c r="I13" s="38"/>
      <c r="J13" s="38"/>
      <c r="K13" s="9"/>
      <c r="L13" s="9"/>
      <c r="M13" s="69" t="str">
        <f t="shared" si="0"/>
        <v/>
      </c>
      <c r="N13" s="73"/>
    </row>
    <row r="14" spans="1:14" ht="24" customHeight="1">
      <c r="A14" s="37">
        <v>2013</v>
      </c>
      <c r="B14" s="38"/>
      <c r="C14" s="38"/>
      <c r="D14" s="38"/>
      <c r="E14" s="38"/>
      <c r="F14" s="38"/>
      <c r="G14" s="38"/>
      <c r="H14" s="38"/>
      <c r="I14" s="38"/>
      <c r="J14" s="38"/>
      <c r="K14" s="9"/>
      <c r="L14" s="9"/>
      <c r="M14" s="69" t="str">
        <f t="shared" si="0"/>
        <v/>
      </c>
      <c r="N14" s="73"/>
    </row>
    <row r="15" spans="1:14" ht="24" customHeight="1">
      <c r="A15" s="37">
        <v>2012</v>
      </c>
      <c r="B15" s="38"/>
      <c r="C15" s="38"/>
      <c r="D15" s="38"/>
      <c r="E15" s="38"/>
      <c r="F15" s="38"/>
      <c r="G15" s="38"/>
      <c r="H15" s="38"/>
      <c r="I15" s="38"/>
      <c r="J15" s="38"/>
      <c r="K15" s="9"/>
      <c r="L15" s="9"/>
      <c r="M15" s="69" t="str">
        <f t="shared" si="0"/>
        <v/>
      </c>
      <c r="N15" s="73"/>
    </row>
    <row r="16" spans="1:14" ht="24" customHeight="1">
      <c r="A16" s="37">
        <v>2011</v>
      </c>
      <c r="B16" s="38"/>
      <c r="C16" s="38"/>
      <c r="D16" s="38"/>
      <c r="E16" s="38"/>
      <c r="F16" s="38"/>
      <c r="G16" s="38"/>
      <c r="H16" s="38"/>
      <c r="I16" s="38"/>
      <c r="J16" s="38"/>
      <c r="K16" s="9"/>
      <c r="L16" s="9"/>
      <c r="M16" s="69" t="str">
        <f t="shared" si="0"/>
        <v/>
      </c>
      <c r="N16" s="73"/>
    </row>
    <row r="17" spans="1:14" ht="24" customHeight="1">
      <c r="A17" s="37">
        <v>2010</v>
      </c>
      <c r="B17" s="38"/>
      <c r="C17" s="38"/>
      <c r="D17" s="38"/>
      <c r="E17" s="38"/>
      <c r="F17" s="38"/>
      <c r="G17" s="38"/>
      <c r="H17" s="38"/>
      <c r="I17" s="38"/>
      <c r="J17" s="38"/>
      <c r="K17" s="9"/>
      <c r="L17" s="9"/>
      <c r="M17" s="69" t="str">
        <f t="shared" si="0"/>
        <v/>
      </c>
      <c r="N17" s="73"/>
    </row>
    <row r="19" spans="1:14">
      <c r="A19" s="88" t="s">
        <v>97</v>
      </c>
    </row>
    <row r="20" spans="1:14">
      <c r="A20" t="s">
        <v>77</v>
      </c>
    </row>
    <row r="21" spans="1:14">
      <c r="A21" s="11"/>
    </row>
  </sheetData>
  <mergeCells count="8">
    <mergeCell ref="A5:A6"/>
    <mergeCell ref="B5:D5"/>
    <mergeCell ref="K5:K6"/>
    <mergeCell ref="L5:L6"/>
    <mergeCell ref="N5:N6"/>
    <mergeCell ref="M5:M6"/>
    <mergeCell ref="E5:G5"/>
    <mergeCell ref="H5:J5"/>
  </mergeCells>
  <phoneticPr fontId="1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5"/>
  <sheetViews>
    <sheetView showGridLines="0" zoomScaleNormal="100" workbookViewId="0">
      <selection activeCell="A13" sqref="A13"/>
    </sheetView>
  </sheetViews>
  <sheetFormatPr defaultRowHeight="17"/>
  <cols>
    <col min="1" max="7" width="13.25" customWidth="1"/>
  </cols>
  <sheetData>
    <row r="1" spans="1:4" ht="25.5">
      <c r="A1" s="5" t="s">
        <v>98</v>
      </c>
    </row>
    <row r="2" spans="1:4" ht="20.25" customHeight="1">
      <c r="D2" s="1"/>
    </row>
    <row r="3" spans="1:4" s="70" customFormat="1" ht="20.25" customHeight="1">
      <c r="A3" s="70" t="s">
        <v>1</v>
      </c>
      <c r="D3" s="71"/>
    </row>
    <row r="4" spans="1:4" s="70" customFormat="1" ht="20.25" customHeight="1">
      <c r="D4" s="71"/>
    </row>
    <row r="5" spans="1:4" s="70" customFormat="1">
      <c r="A5" s="95" t="s">
        <v>31</v>
      </c>
      <c r="B5" s="96"/>
      <c r="C5" s="97"/>
    </row>
    <row r="6" spans="1:4" s="70" customFormat="1">
      <c r="A6" s="44" t="s">
        <v>32</v>
      </c>
      <c r="B6" s="44" t="s">
        <v>33</v>
      </c>
      <c r="C6" s="44" t="s">
        <v>34</v>
      </c>
    </row>
    <row r="7" spans="1:4" s="70" customFormat="1" ht="30" customHeight="1">
      <c r="A7" s="72"/>
      <c r="B7" s="72"/>
      <c r="C7" s="72"/>
    </row>
    <row r="8" spans="1:4" s="70" customFormat="1" ht="20.25" customHeight="1">
      <c r="D8" s="71"/>
    </row>
    <row r="9" spans="1:4" s="70" customFormat="1">
      <c r="A9" s="95" t="s">
        <v>78</v>
      </c>
      <c r="B9" s="96"/>
      <c r="C9" s="97"/>
    </row>
    <row r="10" spans="1:4" s="70" customFormat="1">
      <c r="A10" s="44" t="s">
        <v>25</v>
      </c>
      <c r="B10" s="44" t="s">
        <v>26</v>
      </c>
      <c r="C10" s="44" t="s">
        <v>27</v>
      </c>
    </row>
    <row r="11" spans="1:4" s="70" customFormat="1" ht="30" customHeight="1">
      <c r="A11" s="72"/>
      <c r="B11" s="72"/>
      <c r="C11" s="72"/>
    </row>
    <row r="12" spans="1:4" s="70" customFormat="1"/>
    <row r="13" spans="1:4" s="70" customFormat="1">
      <c r="A13" t="s">
        <v>29</v>
      </c>
    </row>
    <row r="14" spans="1:4" s="70" customFormat="1">
      <c r="A14" t="s">
        <v>28</v>
      </c>
    </row>
    <row r="15" spans="1:4" s="70" customFormat="1">
      <c r="A15" s="11"/>
    </row>
  </sheetData>
  <mergeCells count="2">
    <mergeCell ref="A5:C5"/>
    <mergeCell ref="A9:C9"/>
  </mergeCells>
  <phoneticPr fontId="1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0"/>
  <sheetViews>
    <sheetView showGridLines="0" zoomScaleNormal="100" workbookViewId="0">
      <selection activeCell="A2" sqref="A2"/>
    </sheetView>
  </sheetViews>
  <sheetFormatPr defaultRowHeight="17"/>
  <cols>
    <col min="2" max="2" width="13.75" bestFit="1" customWidth="1"/>
    <col min="3" max="7" width="13.25" customWidth="1"/>
  </cols>
  <sheetData>
    <row r="1" spans="1:7" ht="25.5">
      <c r="A1" s="5" t="s">
        <v>99</v>
      </c>
    </row>
    <row r="2" spans="1:7" ht="20.25" customHeight="1"/>
    <row r="3" spans="1:7" ht="20.25" customHeight="1">
      <c r="A3" t="s">
        <v>1</v>
      </c>
    </row>
    <row r="4" spans="1:7" ht="20.25" customHeight="1">
      <c r="G4" s="2" t="s">
        <v>24</v>
      </c>
    </row>
    <row r="5" spans="1:7" ht="16.5" customHeight="1">
      <c r="A5" s="89" t="s">
        <v>30</v>
      </c>
      <c r="B5" s="90" t="s">
        <v>42</v>
      </c>
      <c r="C5" s="91"/>
      <c r="D5" s="90" t="s">
        <v>14</v>
      </c>
      <c r="E5" s="91"/>
      <c r="F5" s="89" t="s">
        <v>15</v>
      </c>
      <c r="G5" s="89"/>
    </row>
    <row r="6" spans="1:7" ht="46.5" customHeight="1">
      <c r="A6" s="89"/>
      <c r="B6" s="36" t="s">
        <v>12</v>
      </c>
      <c r="C6" s="36" t="s">
        <v>13</v>
      </c>
      <c r="D6" s="36" t="s">
        <v>12</v>
      </c>
      <c r="E6" s="36" t="s">
        <v>13</v>
      </c>
      <c r="F6" s="36" t="s">
        <v>12</v>
      </c>
      <c r="G6" s="36" t="s">
        <v>13</v>
      </c>
    </row>
    <row r="7" spans="1:7" ht="18.75" customHeight="1">
      <c r="A7" s="37">
        <v>2020.06</v>
      </c>
      <c r="B7" s="41"/>
      <c r="C7" s="38"/>
      <c r="D7" s="38"/>
      <c r="E7" s="38"/>
      <c r="F7" s="38"/>
      <c r="G7" s="38"/>
    </row>
    <row r="8" spans="1:7" ht="18.75" customHeight="1">
      <c r="A8" s="37">
        <v>2019</v>
      </c>
      <c r="B8" s="41"/>
      <c r="C8" s="38"/>
      <c r="D8" s="38"/>
      <c r="E8" s="38"/>
      <c r="F8" s="38"/>
      <c r="G8" s="38"/>
    </row>
    <row r="9" spans="1:7" ht="18.75" customHeight="1">
      <c r="A9" s="37">
        <v>2018</v>
      </c>
      <c r="B9" s="41"/>
      <c r="C9" s="38"/>
      <c r="D9" s="38"/>
      <c r="E9" s="38"/>
      <c r="F9" s="38"/>
      <c r="G9" s="38"/>
    </row>
    <row r="10" spans="1:7" ht="18.75" customHeight="1">
      <c r="A10" s="37">
        <v>2017</v>
      </c>
      <c r="B10" s="41"/>
      <c r="C10" s="38"/>
      <c r="D10" s="38"/>
      <c r="E10" s="38"/>
      <c r="F10" s="38"/>
      <c r="G10" s="38"/>
    </row>
    <row r="11" spans="1:7" ht="18.75" customHeight="1">
      <c r="A11" s="37">
        <v>2016</v>
      </c>
      <c r="B11" s="41"/>
      <c r="C11" s="38"/>
      <c r="D11" s="38"/>
      <c r="E11" s="38"/>
      <c r="F11" s="38"/>
      <c r="G11" s="38"/>
    </row>
    <row r="12" spans="1:7" ht="18.75" customHeight="1">
      <c r="A12" s="37">
        <v>2015</v>
      </c>
      <c r="B12" s="38"/>
      <c r="C12" s="38"/>
      <c r="D12" s="38"/>
      <c r="E12" s="38"/>
      <c r="F12" s="38"/>
      <c r="G12" s="38"/>
    </row>
    <row r="13" spans="1:7" ht="18.75" customHeight="1">
      <c r="A13" s="37">
        <v>2014</v>
      </c>
      <c r="B13" s="38"/>
      <c r="C13" s="38"/>
      <c r="D13" s="38"/>
      <c r="E13" s="38"/>
      <c r="F13" s="38"/>
      <c r="G13" s="38"/>
    </row>
    <row r="14" spans="1:7" ht="18.75" customHeight="1">
      <c r="A14" s="37">
        <v>2013</v>
      </c>
      <c r="B14" s="38"/>
      <c r="C14" s="38"/>
      <c r="D14" s="38"/>
      <c r="E14" s="38"/>
      <c r="F14" s="38"/>
      <c r="G14" s="38"/>
    </row>
    <row r="15" spans="1:7" ht="18.75" customHeight="1">
      <c r="A15" s="37">
        <v>2012</v>
      </c>
      <c r="B15" s="38"/>
      <c r="C15" s="38"/>
      <c r="D15" s="38"/>
      <c r="E15" s="38"/>
      <c r="F15" s="38"/>
      <c r="G15" s="38"/>
    </row>
    <row r="16" spans="1:7" ht="18.75" customHeight="1">
      <c r="A16" s="37">
        <v>2011</v>
      </c>
      <c r="B16" s="38"/>
      <c r="C16" s="38"/>
      <c r="D16" s="38"/>
      <c r="E16" s="38"/>
      <c r="F16" s="38"/>
      <c r="G16" s="38"/>
    </row>
    <row r="17" spans="1:7" ht="18.75" customHeight="1">
      <c r="A17" s="37">
        <v>2010</v>
      </c>
      <c r="B17" s="38"/>
      <c r="C17" s="38"/>
      <c r="D17" s="38"/>
      <c r="E17" s="38"/>
      <c r="F17" s="38"/>
      <c r="G17" s="38"/>
    </row>
    <row r="19" spans="1:7">
      <c r="A19" t="s">
        <v>77</v>
      </c>
    </row>
    <row r="20" spans="1:7">
      <c r="A20" s="11"/>
    </row>
  </sheetData>
  <mergeCells count="4">
    <mergeCell ref="D5:E5"/>
    <mergeCell ref="F5:G5"/>
    <mergeCell ref="A5:A6"/>
    <mergeCell ref="B5:C5"/>
  </mergeCells>
  <phoneticPr fontId="1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1"/>
  <sheetViews>
    <sheetView showGridLines="0" zoomScaleNormal="100" workbookViewId="0">
      <selection activeCell="A2" sqref="A2"/>
    </sheetView>
  </sheetViews>
  <sheetFormatPr defaultRowHeight="17"/>
  <cols>
    <col min="1" max="3" width="14" customWidth="1"/>
    <col min="4" max="6" width="13.25" customWidth="1"/>
  </cols>
  <sheetData>
    <row r="1" spans="1:4" ht="25.5">
      <c r="A1" s="5" t="s">
        <v>100</v>
      </c>
    </row>
    <row r="2" spans="1:4" ht="20.25" customHeight="1">
      <c r="D2" s="1"/>
    </row>
    <row r="3" spans="1:4" ht="20.25" customHeight="1">
      <c r="A3" t="s">
        <v>1</v>
      </c>
      <c r="D3" s="1"/>
    </row>
    <row r="4" spans="1:4" ht="20.25" customHeight="1">
      <c r="D4" s="1"/>
    </row>
    <row r="5" spans="1:4">
      <c r="C5" s="2" t="s">
        <v>24</v>
      </c>
      <c r="D5" s="1"/>
    </row>
    <row r="6" spans="1:4">
      <c r="A6" s="90" t="s">
        <v>0</v>
      </c>
      <c r="B6" s="91"/>
      <c r="C6" s="92"/>
    </row>
    <row r="7" spans="1:4">
      <c r="A7" s="17" t="s">
        <v>25</v>
      </c>
      <c r="B7" s="17" t="s">
        <v>26</v>
      </c>
      <c r="C7" s="17" t="s">
        <v>27</v>
      </c>
    </row>
    <row r="8" spans="1:4" ht="34.5" customHeight="1">
      <c r="A8" s="39"/>
      <c r="B8" s="39"/>
      <c r="C8" s="39"/>
    </row>
    <row r="10" spans="1:4">
      <c r="A10" t="s">
        <v>29</v>
      </c>
    </row>
    <row r="11" spans="1:4">
      <c r="A11" t="s">
        <v>28</v>
      </c>
    </row>
  </sheetData>
  <mergeCells count="1">
    <mergeCell ref="A6:C6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0 Precheck</vt:lpstr>
      <vt:lpstr>1 Assets under Mgmt.</vt:lpstr>
      <vt:lpstr>2 AUM per Strategy &amp; Inception</vt:lpstr>
      <vt:lpstr>3 SMA Gains.Losses</vt:lpstr>
      <vt:lpstr>4 AUM for FI SMA</vt:lpstr>
      <vt:lpstr>5 Performance</vt:lpstr>
      <vt:lpstr>6 Sharpe Ratio - Info Ratio</vt:lpstr>
      <vt:lpstr>7 Volatility</vt:lpstr>
      <vt:lpstr>8 Max Drawdown</vt:lpstr>
      <vt:lpstr>9 Fee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ProfileAdmin</dc:creator>
  <cp:lastModifiedBy>user</cp:lastModifiedBy>
  <cp:lastPrinted>2020-07-10T00:21:20Z</cp:lastPrinted>
  <dcterms:created xsi:type="dcterms:W3CDTF">2020-06-15T01:35:26Z</dcterms:created>
  <dcterms:modified xsi:type="dcterms:W3CDTF">2020-08-20T01:12:54Z</dcterms:modified>
</cp:coreProperties>
</file>